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21075" windowHeight="8265"/>
  </bookViews>
  <sheets>
    <sheet name="Лист2" sheetId="2" r:id="rId1"/>
    <sheet name="Лист3" sheetId="3" r:id="rId2"/>
  </sheets>
  <definedNames>
    <definedName name="_xlnm.Print_Area" localSheetId="0">Лист2!$A$1:$N$35</definedName>
  </definedNames>
  <calcPr calcId="124519"/>
</workbook>
</file>

<file path=xl/calcChain.xml><?xml version="1.0" encoding="utf-8"?>
<calcChain xmlns="http://schemas.openxmlformats.org/spreadsheetml/2006/main">
  <c r="J17" i="2"/>
  <c r="K16" l="1"/>
  <c r="K12"/>
  <c r="K14"/>
  <c r="F12" l="1"/>
  <c r="J11"/>
  <c r="J10"/>
  <c r="L12" l="1"/>
  <c r="J14"/>
  <c r="L14" s="1"/>
  <c r="J16"/>
  <c r="L16" s="1"/>
  <c r="J13"/>
  <c r="J15"/>
  <c r="K17" l="1"/>
  <c r="C25"/>
  <c r="L6" s="1"/>
  <c r="J12" l="1"/>
  <c r="K15" l="1"/>
  <c r="K13"/>
  <c r="K11"/>
  <c r="K10"/>
  <c r="L17" l="1"/>
  <c r="L10"/>
  <c r="L13" l="1"/>
  <c r="L11"/>
  <c r="L15"/>
  <c r="L18" l="1"/>
</calcChain>
</file>

<file path=xl/comments1.xml><?xml version="1.0" encoding="utf-8"?>
<comments xmlns="http://schemas.openxmlformats.org/spreadsheetml/2006/main">
  <authors>
    <author>User</author>
  </authors>
  <commentList>
    <comment ref="L6" authorId="0">
      <text>
        <r>
          <rPr>
            <sz val="9"/>
            <color indexed="81"/>
            <rFont val="Tahoma"/>
            <family val="2"/>
            <charset val="204"/>
          </rPr>
          <t xml:space="preserve">Для расчета стоимости отопления применяется период пользования оборудованием
</t>
        </r>
      </text>
    </comment>
  </commentList>
</comments>
</file>

<file path=xl/sharedStrings.xml><?xml version="1.0" encoding="utf-8"?>
<sst xmlns="http://schemas.openxmlformats.org/spreadsheetml/2006/main" count="61" uniqueCount="47">
  <si>
    <t>Оказание услуг по поставке холодной питьевой воды</t>
  </si>
  <si>
    <t>Горячая вода (компонент тепловая энергия)</t>
  </si>
  <si>
    <t>Показания прибора учета предыдущее</t>
  </si>
  <si>
    <t>№ п/п</t>
  </si>
  <si>
    <t>1.</t>
  </si>
  <si>
    <t>Наименование услуги</t>
  </si>
  <si>
    <t>ЭКР</t>
  </si>
  <si>
    <t>Ед. изм.</t>
  </si>
  <si>
    <t>Сумма по счету-фактуре (счету), руб.</t>
  </si>
  <si>
    <t>Общая отапливаемая площадь учреждения (кв.м)</t>
  </si>
  <si>
    <t>Площадь помещений пищеблока, переданных в пользование (кв.м)</t>
  </si>
  <si>
    <t>Сумма к возмещению, руб.</t>
  </si>
  <si>
    <t>Наименование поставщика (подрядчика)</t>
  </si>
  <si>
    <t>Поставка тепловой энергии и теплоносителя в горячей воде на отопление, вентиляцию и горячее водоснабжение.</t>
  </si>
  <si>
    <t>Гкал</t>
  </si>
  <si>
    <t>2.</t>
  </si>
  <si>
    <t>Оказание услуг по поставке горячей воды</t>
  </si>
  <si>
    <t>Осуществление продажи электрической энергии (мощности) и оказание услуг по передаче электрической энергии и услуги, оказание которых является неотъемлемой часть. Процесса поставки электрической энергии.</t>
  </si>
  <si>
    <t>3.</t>
  </si>
  <si>
    <t>4.</t>
  </si>
  <si>
    <t>кВт</t>
  </si>
  <si>
    <r>
      <t>м</t>
    </r>
    <r>
      <rPr>
        <vertAlign val="superscript"/>
        <sz val="11"/>
        <color theme="1"/>
        <rFont val="Times New Roman"/>
        <family val="1"/>
        <charset val="204"/>
      </rPr>
      <t>3</t>
    </r>
  </si>
  <si>
    <t>Итого за (месяц)_______</t>
  </si>
  <si>
    <t>Горячая вода (компонент на тепловую энергию), Гкал.</t>
  </si>
  <si>
    <t>Количество (объем) из Акта из от теплоснабжающей организации</t>
  </si>
  <si>
    <t>Тепловая энергия, Гкал.</t>
  </si>
  <si>
    <t>Объем потребления</t>
  </si>
  <si>
    <t>Тариф с НДС, руб.</t>
  </si>
  <si>
    <t xml:space="preserve">Коэффициент </t>
  </si>
  <si>
    <t>Показания прибора учета настоящее</t>
  </si>
  <si>
    <r>
      <t>Теплоноситель (вода), м</t>
    </r>
    <r>
      <rPr>
        <b/>
        <vertAlign val="superscript"/>
        <sz val="10"/>
        <color theme="1"/>
        <rFont val="Times New Roman"/>
        <family val="1"/>
        <charset val="204"/>
      </rPr>
      <t>3.</t>
    </r>
  </si>
  <si>
    <r>
      <rPr>
        <b/>
        <sz val="11"/>
        <color theme="1"/>
        <rFont val="Times New Roman"/>
        <family val="1"/>
        <charset val="204"/>
      </rPr>
      <t xml:space="preserve">формула расчета </t>
    </r>
    <r>
      <rPr>
        <sz val="11"/>
        <color theme="1"/>
        <rFont val="Times New Roman"/>
        <family val="1"/>
        <charset val="204"/>
      </rPr>
      <t xml:space="preserve">                                                                                         (Отапливаемая площадь Пищеблока/Отапливаемая общая площадь*кол-во Гкал теплоэнергии на отопление*тариф с НДС)/кол-во календарных дней за месяц*кол-во календарных дней пользования пищеблоком</t>
    </r>
  </si>
  <si>
    <t xml:space="preserve"> </t>
  </si>
  <si>
    <t>Кол-во дней в месяце</t>
  </si>
  <si>
    <t>Кол-во дней в месяце по контракту</t>
  </si>
  <si>
    <t>Тариф без НДС</t>
  </si>
  <si>
    <t>НДС</t>
  </si>
  <si>
    <t>М.П.</t>
  </si>
  <si>
    <t>Тепловая энергия</t>
  </si>
  <si>
    <t>Тариф с НДС на тепловую энергию</t>
  </si>
  <si>
    <t>Прием и очистка сточных вод ХВС</t>
  </si>
  <si>
    <t>Прием и очистка сточных вод ГВС</t>
  </si>
  <si>
    <t>Прием сточных вод, оказывающих негативное воздействие на работу централизованной системы водоотведения ХВС</t>
  </si>
  <si>
    <t>Прием сточных вод, оказывающих негативное воздействие на работу централизованной системы водоотведения ГВС</t>
  </si>
  <si>
    <t>От Муниципальное дошкольное образовательное учреждение "Детский сад № 42"</t>
  </si>
  <si>
    <t>Расчет возмещения за пользование коммунальными услугами за___2024 года</t>
  </si>
  <si>
    <t xml:space="preserve">Заведующий  </t>
  </si>
</sst>
</file>

<file path=xl/styles.xml><?xml version="1.0" encoding="utf-8"?>
<styleSheet xmlns="http://schemas.openxmlformats.org/spreadsheetml/2006/main">
  <numFmts count="1">
    <numFmt numFmtId="164" formatCode="#,##0.000000"/>
  </numFmts>
  <fonts count="1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vertAlign val="superscript"/>
      <sz val="10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8"/>
      <name val="Arial"/>
      <family val="2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wrapText="1"/>
    </xf>
    <xf numFmtId="4" fontId="1" fillId="0" borderId="0" xfId="0" applyNumberFormat="1" applyFont="1" applyAlignment="1">
      <alignment wrapText="1"/>
    </xf>
    <xf numFmtId="0" fontId="8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9" fillId="0" borderId="1" xfId="0" applyFont="1" applyBorder="1" applyAlignment="1">
      <alignment wrapText="1"/>
    </xf>
    <xf numFmtId="0" fontId="9" fillId="0" borderId="1" xfId="0" applyFont="1" applyFill="1" applyBorder="1" applyAlignment="1">
      <alignment wrapText="1"/>
    </xf>
    <xf numFmtId="2" fontId="1" fillId="0" borderId="0" xfId="0" applyNumberFormat="1" applyFont="1" applyAlignment="1">
      <alignment wrapText="1"/>
    </xf>
    <xf numFmtId="2" fontId="1" fillId="0" borderId="1" xfId="0" applyNumberFormat="1" applyFont="1" applyBorder="1" applyAlignment="1">
      <alignment horizontal="center" vertical="center" wrapText="1"/>
    </xf>
    <xf numFmtId="2" fontId="1" fillId="0" borderId="0" xfId="0" applyNumberFormat="1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4" fontId="1" fillId="0" borderId="0" xfId="0" applyNumberFormat="1" applyFont="1" applyFill="1" applyBorder="1" applyAlignment="1">
      <alignment wrapText="1"/>
    </xf>
    <xf numFmtId="4" fontId="1" fillId="0" borderId="2" xfId="0" applyNumberFormat="1" applyFont="1" applyBorder="1" applyAlignment="1">
      <alignment wrapText="1"/>
    </xf>
    <xf numFmtId="0" fontId="11" fillId="0" borderId="0" xfId="0" applyFont="1"/>
    <xf numFmtId="0" fontId="11" fillId="0" borderId="4" xfId="0" applyFont="1" applyBorder="1"/>
    <xf numFmtId="2" fontId="4" fillId="0" borderId="1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left" wrapText="1"/>
    </xf>
    <xf numFmtId="0" fontId="1" fillId="0" borderId="12" xfId="0" applyNumberFormat="1" applyFont="1" applyBorder="1" applyAlignment="1">
      <alignment horizontal="center" vertical="center" wrapText="1"/>
    </xf>
    <xf numFmtId="4" fontId="1" fillId="0" borderId="12" xfId="0" applyNumberFormat="1" applyFont="1" applyBorder="1" applyAlignment="1">
      <alignment wrapText="1"/>
    </xf>
    <xf numFmtId="4" fontId="1" fillId="0" borderId="7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4" fontId="1" fillId="0" borderId="10" xfId="0" applyNumberFormat="1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4" fontId="1" fillId="0" borderId="17" xfId="0" applyNumberFormat="1" applyFont="1" applyBorder="1" applyAlignment="1">
      <alignment wrapText="1"/>
    </xf>
    <xf numFmtId="0" fontId="1" fillId="0" borderId="12" xfId="0" applyFont="1" applyBorder="1" applyAlignment="1">
      <alignment wrapText="1"/>
    </xf>
    <xf numFmtId="4" fontId="1" fillId="0" borderId="15" xfId="0" applyNumberFormat="1" applyFont="1" applyBorder="1" applyAlignment="1">
      <alignment wrapText="1"/>
    </xf>
    <xf numFmtId="4" fontId="1" fillId="0" borderId="9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wrapText="1"/>
    </xf>
    <xf numFmtId="164" fontId="1" fillId="0" borderId="14" xfId="0" applyNumberFormat="1" applyFont="1" applyBorder="1" applyAlignment="1">
      <alignment wrapText="1"/>
    </xf>
    <xf numFmtId="4" fontId="1" fillId="0" borderId="8" xfId="0" applyNumberFormat="1" applyFont="1" applyBorder="1" applyAlignment="1">
      <alignment horizontal="center" vertical="center" wrapText="1"/>
    </xf>
    <xf numFmtId="4" fontId="1" fillId="0" borderId="13" xfId="0" applyNumberFormat="1" applyFont="1" applyBorder="1" applyAlignment="1">
      <alignment wrapText="1"/>
    </xf>
    <xf numFmtId="4" fontId="1" fillId="0" borderId="18" xfId="0" applyNumberFormat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" fontId="1" fillId="2" borderId="19" xfId="0" applyNumberFormat="1" applyFont="1" applyFill="1" applyBorder="1" applyAlignment="1">
      <alignment wrapText="1"/>
    </xf>
    <xf numFmtId="4" fontId="1" fillId="2" borderId="20" xfId="0" applyNumberFormat="1" applyFont="1" applyFill="1" applyBorder="1" applyAlignment="1">
      <alignment wrapText="1"/>
    </xf>
    <xf numFmtId="4" fontId="1" fillId="2" borderId="1" xfId="0" applyNumberFormat="1" applyFont="1" applyFill="1" applyBorder="1" applyAlignment="1">
      <alignment wrapText="1"/>
    </xf>
    <xf numFmtId="4" fontId="1" fillId="2" borderId="12" xfId="0" applyNumberFormat="1" applyFont="1" applyFill="1" applyBorder="1" applyAlignment="1">
      <alignment wrapText="1"/>
    </xf>
    <xf numFmtId="0" fontId="1" fillId="0" borderId="0" xfId="0" applyFont="1" applyBorder="1" applyAlignment="1">
      <alignment wrapText="1"/>
    </xf>
    <xf numFmtId="2" fontId="1" fillId="0" borderId="0" xfId="0" applyNumberFormat="1" applyFont="1" applyBorder="1" applyAlignment="1">
      <alignment horizontal="center" vertical="center" wrapText="1"/>
    </xf>
    <xf numFmtId="2" fontId="4" fillId="0" borderId="0" xfId="0" applyNumberFormat="1" applyFont="1" applyBorder="1" applyAlignment="1">
      <alignment horizontal="center" vertical="center" wrapText="1"/>
    </xf>
    <xf numFmtId="4" fontId="1" fillId="2" borderId="24" xfId="0" applyNumberFormat="1" applyFont="1" applyFill="1" applyBorder="1" applyAlignment="1">
      <alignment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1" fillId="0" borderId="0" xfId="0" applyNumberFormat="1" applyFont="1" applyAlignment="1">
      <alignment horizontal="left" wrapText="1"/>
    </xf>
    <xf numFmtId="4" fontId="2" fillId="0" borderId="0" xfId="0" applyNumberFormat="1" applyFont="1" applyBorder="1" applyAlignment="1">
      <alignment wrapText="1"/>
    </xf>
    <xf numFmtId="4" fontId="0" fillId="0" borderId="0" xfId="0" applyNumberFormat="1" applyBorder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4" fontId="1" fillId="0" borderId="13" xfId="0" applyNumberFormat="1" applyFont="1" applyBorder="1" applyAlignment="1">
      <alignment wrapText="1"/>
    </xf>
    <xf numFmtId="4" fontId="1" fillId="0" borderId="22" xfId="0" applyNumberFormat="1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center" vertical="center" wrapText="1"/>
    </xf>
    <xf numFmtId="4" fontId="1" fillId="0" borderId="9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4" fontId="8" fillId="2" borderId="2" xfId="0" applyNumberFormat="1" applyFont="1" applyFill="1" applyBorder="1" applyAlignment="1">
      <alignment horizontal="center" vertical="center" wrapText="1"/>
    </xf>
    <xf numFmtId="4" fontId="8" fillId="2" borderId="3" xfId="0" applyNumberFormat="1" applyFont="1" applyFill="1" applyBorder="1" applyAlignment="1">
      <alignment horizontal="center" vertical="center" wrapText="1"/>
    </xf>
    <xf numFmtId="4" fontId="1" fillId="0" borderId="13" xfId="0" applyNumberFormat="1" applyFont="1" applyBorder="1" applyAlignment="1">
      <alignment horizontal="center" vertical="center" wrapText="1"/>
    </xf>
    <xf numFmtId="4" fontId="1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N34"/>
  <sheetViews>
    <sheetView tabSelected="1" zoomScaleSheetLayoutView="85" workbookViewId="0">
      <selection activeCell="M20" sqref="M20"/>
    </sheetView>
  </sheetViews>
  <sheetFormatPr defaultRowHeight="15"/>
  <cols>
    <col min="1" max="1" width="9.140625" style="5"/>
    <col min="2" max="2" width="15.28515625" style="5" customWidth="1"/>
    <col min="3" max="3" width="38.28515625" style="5" customWidth="1"/>
    <col min="4" max="4" width="6.5703125" style="5" customWidth="1"/>
    <col min="5" max="5" width="8.28515625" style="5" customWidth="1"/>
    <col min="6" max="6" width="7.140625" style="5" customWidth="1"/>
    <col min="7" max="7" width="10.7109375" style="5" customWidth="1"/>
    <col min="8" max="8" width="23.140625" style="5" customWidth="1"/>
    <col min="9" max="9" width="20.85546875" style="5" customWidth="1"/>
    <col min="10" max="10" width="15.42578125" style="15" customWidth="1"/>
    <col min="11" max="11" width="15.42578125" style="5" customWidth="1"/>
    <col min="12" max="12" width="20" style="5" customWidth="1"/>
    <col min="13" max="13" width="14.140625" style="5" customWidth="1"/>
    <col min="14" max="16384" width="9.140625" style="5"/>
  </cols>
  <sheetData>
    <row r="2" spans="1:14" ht="15" customHeight="1">
      <c r="A2" s="55" t="s">
        <v>45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</row>
    <row r="3" spans="1:14" ht="15.75">
      <c r="A3" s="56" t="s">
        <v>44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</row>
    <row r="4" spans="1:14" ht="15.75" thickBot="1"/>
    <row r="5" spans="1:14" ht="73.5" customHeight="1">
      <c r="A5" s="24" t="s">
        <v>3</v>
      </c>
      <c r="B5" s="25" t="s">
        <v>12</v>
      </c>
      <c r="C5" s="25" t="s">
        <v>5</v>
      </c>
      <c r="D5" s="25" t="s">
        <v>6</v>
      </c>
      <c r="E5" s="25" t="s">
        <v>7</v>
      </c>
      <c r="F5" s="25" t="s">
        <v>33</v>
      </c>
      <c r="G5" s="25" t="s">
        <v>34</v>
      </c>
      <c r="H5" s="25" t="s">
        <v>8</v>
      </c>
      <c r="I5" s="25" t="s">
        <v>9</v>
      </c>
      <c r="J5" s="67" t="s">
        <v>10</v>
      </c>
      <c r="K5" s="68"/>
      <c r="L5" s="44" t="s">
        <v>11</v>
      </c>
      <c r="M5" s="1"/>
      <c r="N5" s="1"/>
    </row>
    <row r="6" spans="1:14" ht="70.5" customHeight="1" thickBot="1">
      <c r="A6" s="26" t="s">
        <v>4</v>
      </c>
      <c r="B6" s="27"/>
      <c r="C6" s="28" t="s">
        <v>13</v>
      </c>
      <c r="D6" s="27">
        <v>223</v>
      </c>
      <c r="E6" s="27" t="s">
        <v>14</v>
      </c>
      <c r="F6" s="27">
        <v>30</v>
      </c>
      <c r="G6" s="29">
        <v>30</v>
      </c>
      <c r="H6" s="30"/>
      <c r="I6" s="30"/>
      <c r="J6" s="69"/>
      <c r="K6" s="70"/>
      <c r="L6" s="48" t="e">
        <f>J6/I6*C20*C25/F6*G6</f>
        <v>#DIV/0!</v>
      </c>
      <c r="M6" s="65" t="s">
        <v>31</v>
      </c>
      <c r="N6" s="66"/>
    </row>
    <row r="7" spans="1:14">
      <c r="A7" s="1"/>
      <c r="B7" s="1"/>
      <c r="G7" s="10"/>
      <c r="H7" s="10"/>
      <c r="I7" s="10"/>
      <c r="K7" s="10"/>
      <c r="L7" s="10"/>
    </row>
    <row r="8" spans="1:14" ht="15.75" thickBot="1">
      <c r="A8" s="1"/>
      <c r="B8" s="1"/>
      <c r="G8" s="10"/>
      <c r="H8" s="10"/>
      <c r="I8" s="10"/>
      <c r="K8" s="10"/>
      <c r="L8" s="10"/>
    </row>
    <row r="9" spans="1:14" ht="45">
      <c r="A9" s="24" t="s">
        <v>3</v>
      </c>
      <c r="B9" s="25" t="s">
        <v>12</v>
      </c>
      <c r="C9" s="25" t="s">
        <v>5</v>
      </c>
      <c r="D9" s="25" t="s">
        <v>6</v>
      </c>
      <c r="E9" s="25" t="s">
        <v>7</v>
      </c>
      <c r="F9" s="73" t="s">
        <v>28</v>
      </c>
      <c r="G9" s="74"/>
      <c r="H9" s="31" t="s">
        <v>2</v>
      </c>
      <c r="I9" s="31" t="s">
        <v>29</v>
      </c>
      <c r="J9" s="32" t="s">
        <v>26</v>
      </c>
      <c r="K9" s="41" t="s">
        <v>27</v>
      </c>
      <c r="L9" s="43" t="s">
        <v>11</v>
      </c>
      <c r="M9" s="38" t="s">
        <v>35</v>
      </c>
      <c r="N9" s="33" t="s">
        <v>36</v>
      </c>
    </row>
    <row r="10" spans="1:14" ht="30">
      <c r="A10" s="34" t="s">
        <v>4</v>
      </c>
      <c r="B10" s="3"/>
      <c r="C10" s="4" t="s">
        <v>0</v>
      </c>
      <c r="D10" s="3">
        <v>223</v>
      </c>
      <c r="E10" s="3" t="s">
        <v>21</v>
      </c>
      <c r="F10" s="63"/>
      <c r="G10" s="64"/>
      <c r="H10" s="9"/>
      <c r="I10" s="9"/>
      <c r="J10" s="49">
        <f>I10-H10</f>
        <v>0</v>
      </c>
      <c r="K10" s="20">
        <f t="shared" ref="K10:K17" si="0">M10*N10</f>
        <v>0</v>
      </c>
      <c r="L10" s="47">
        <f>J10*K10</f>
        <v>0</v>
      </c>
      <c r="M10" s="39"/>
      <c r="N10" s="35">
        <v>1.2</v>
      </c>
    </row>
    <row r="11" spans="1:14" ht="30">
      <c r="A11" s="34" t="s">
        <v>15</v>
      </c>
      <c r="B11" s="3"/>
      <c r="C11" s="6" t="s">
        <v>16</v>
      </c>
      <c r="D11" s="6"/>
      <c r="E11" s="7" t="s">
        <v>21</v>
      </c>
      <c r="F11" s="75"/>
      <c r="G11" s="76"/>
      <c r="H11" s="9"/>
      <c r="I11" s="9"/>
      <c r="J11" s="49">
        <f>I11-H11</f>
        <v>0</v>
      </c>
      <c r="K11" s="20">
        <f t="shared" si="0"/>
        <v>0</v>
      </c>
      <c r="L11" s="47">
        <f>J11*K11</f>
        <v>0</v>
      </c>
      <c r="M11" s="39"/>
      <c r="N11" s="35">
        <v>1.2</v>
      </c>
    </row>
    <row r="12" spans="1:14" ht="30">
      <c r="A12" s="34" t="s">
        <v>18</v>
      </c>
      <c r="B12" s="3"/>
      <c r="C12" s="6" t="s">
        <v>1</v>
      </c>
      <c r="D12" s="6"/>
      <c r="E12" s="3" t="s">
        <v>14</v>
      </c>
      <c r="F12" s="77" t="e">
        <f>C21/C22</f>
        <v>#DIV/0!</v>
      </c>
      <c r="G12" s="78"/>
      <c r="H12" s="9"/>
      <c r="I12" s="9"/>
      <c r="J12" s="49">
        <f>J11</f>
        <v>0</v>
      </c>
      <c r="K12" s="20">
        <f t="shared" si="0"/>
        <v>0</v>
      </c>
      <c r="L12" s="47" t="e">
        <f>F12*J11*K12</f>
        <v>#DIV/0!</v>
      </c>
      <c r="M12" s="39"/>
      <c r="N12" s="35">
        <v>1.2</v>
      </c>
    </row>
    <row r="13" spans="1:14" ht="18">
      <c r="A13" s="34" t="s">
        <v>19</v>
      </c>
      <c r="B13" s="3"/>
      <c r="C13" s="6" t="s">
        <v>40</v>
      </c>
      <c r="D13" s="6"/>
      <c r="E13" s="3" t="s">
        <v>21</v>
      </c>
      <c r="F13" s="63"/>
      <c r="G13" s="64"/>
      <c r="H13" s="9"/>
      <c r="I13" s="9"/>
      <c r="J13" s="49">
        <f>J10</f>
        <v>0</v>
      </c>
      <c r="K13" s="20">
        <f t="shared" si="0"/>
        <v>0</v>
      </c>
      <c r="L13" s="47">
        <f>J13*K13</f>
        <v>0</v>
      </c>
      <c r="M13" s="39"/>
      <c r="N13" s="35">
        <v>1.2</v>
      </c>
    </row>
    <row r="14" spans="1:14">
      <c r="A14" s="34">
        <v>5</v>
      </c>
      <c r="B14" s="3"/>
      <c r="C14" s="6" t="s">
        <v>41</v>
      </c>
      <c r="D14" s="6"/>
      <c r="E14" s="3"/>
      <c r="F14" s="45"/>
      <c r="G14" s="46"/>
      <c r="H14" s="9"/>
      <c r="I14" s="9"/>
      <c r="J14" s="49">
        <f>J11</f>
        <v>0</v>
      </c>
      <c r="K14" s="20">
        <f t="shared" si="0"/>
        <v>0</v>
      </c>
      <c r="L14" s="47">
        <f>J14*K14</f>
        <v>0</v>
      </c>
      <c r="M14" s="39"/>
      <c r="N14" s="35">
        <v>1.2</v>
      </c>
    </row>
    <row r="15" spans="1:14" ht="60">
      <c r="A15" s="34">
        <v>6</v>
      </c>
      <c r="B15" s="3"/>
      <c r="C15" s="6" t="s">
        <v>42</v>
      </c>
      <c r="D15" s="6"/>
      <c r="E15" s="3" t="s">
        <v>21</v>
      </c>
      <c r="F15" s="63"/>
      <c r="G15" s="64"/>
      <c r="H15" s="9"/>
      <c r="I15" s="9"/>
      <c r="J15" s="49">
        <f>J10</f>
        <v>0</v>
      </c>
      <c r="K15" s="20">
        <f t="shared" si="0"/>
        <v>0</v>
      </c>
      <c r="L15" s="47">
        <f t="shared" ref="L15:L17" si="1">J15*K15</f>
        <v>0</v>
      </c>
      <c r="M15" s="39"/>
      <c r="N15" s="35">
        <v>1.2</v>
      </c>
    </row>
    <row r="16" spans="1:14" ht="60">
      <c r="A16" s="34">
        <v>6</v>
      </c>
      <c r="B16" s="3"/>
      <c r="C16" s="6" t="s">
        <v>43</v>
      </c>
      <c r="D16" s="6"/>
      <c r="E16" s="3" t="s">
        <v>21</v>
      </c>
      <c r="F16" s="63"/>
      <c r="G16" s="64"/>
      <c r="H16" s="9"/>
      <c r="I16" s="9"/>
      <c r="J16" s="49">
        <f>J11</f>
        <v>0</v>
      </c>
      <c r="K16" s="20">
        <f t="shared" si="0"/>
        <v>0</v>
      </c>
      <c r="L16" s="47">
        <f t="shared" ref="L16" si="2">J16*K16</f>
        <v>0</v>
      </c>
      <c r="M16" s="39"/>
      <c r="N16" s="35">
        <v>1.2</v>
      </c>
    </row>
    <row r="17" spans="1:14" ht="90.75" thickBot="1">
      <c r="A17" s="26">
        <v>7</v>
      </c>
      <c r="B17" s="27"/>
      <c r="C17" s="36" t="s">
        <v>17</v>
      </c>
      <c r="D17" s="36"/>
      <c r="E17" s="27" t="s">
        <v>20</v>
      </c>
      <c r="F17" s="79">
        <v>1</v>
      </c>
      <c r="G17" s="80"/>
      <c r="H17" s="30"/>
      <c r="I17" s="30"/>
      <c r="J17" s="50">
        <f>(I17-H17)*F17</f>
        <v>0</v>
      </c>
      <c r="K17" s="42">
        <f t="shared" si="0"/>
        <v>0</v>
      </c>
      <c r="L17" s="48">
        <f t="shared" si="1"/>
        <v>0</v>
      </c>
      <c r="M17" s="40"/>
      <c r="N17" s="37">
        <v>1.2</v>
      </c>
    </row>
    <row r="18" spans="1:14" ht="16.5" thickBot="1">
      <c r="A18" s="1"/>
      <c r="B18" s="1"/>
      <c r="G18" s="10" t="s">
        <v>32</v>
      </c>
      <c r="H18" s="10"/>
      <c r="I18" s="10"/>
      <c r="J18" s="61" t="s">
        <v>22</v>
      </c>
      <c r="K18" s="62"/>
      <c r="L18" s="54" t="e">
        <f>L6+SUM(L10:L17)</f>
        <v>#DIV/0!</v>
      </c>
    </row>
    <row r="19" spans="1:14">
      <c r="A19" s="1"/>
      <c r="B19" s="1"/>
    </row>
    <row r="20" spans="1:14" ht="43.5" customHeight="1">
      <c r="A20" s="71" t="s">
        <v>24</v>
      </c>
      <c r="B20" s="8" t="s">
        <v>25</v>
      </c>
      <c r="C20" s="13"/>
      <c r="D20" s="11"/>
      <c r="E20" s="11"/>
      <c r="F20" s="11"/>
      <c r="J20" s="17"/>
      <c r="K20" s="18"/>
      <c r="L20" s="18"/>
      <c r="M20" s="18"/>
      <c r="N20" s="18"/>
    </row>
    <row r="21" spans="1:14" ht="51">
      <c r="A21" s="71"/>
      <c r="B21" s="8" t="s">
        <v>23</v>
      </c>
      <c r="C21" s="14"/>
      <c r="D21" s="11"/>
      <c r="E21" s="11"/>
      <c r="F21" s="11"/>
      <c r="J21" s="17"/>
      <c r="K21" s="19"/>
      <c r="L21" s="19"/>
      <c r="M21" s="18"/>
      <c r="N21" s="18"/>
    </row>
    <row r="22" spans="1:14" ht="34.5" customHeight="1">
      <c r="A22" s="72"/>
      <c r="B22" s="8" t="s">
        <v>30</v>
      </c>
      <c r="C22" s="13"/>
      <c r="D22" s="12"/>
      <c r="E22" s="12"/>
      <c r="F22" s="12"/>
      <c r="J22" s="17"/>
      <c r="K22" s="18"/>
      <c r="L22" s="18"/>
      <c r="M22" s="18"/>
      <c r="N22" s="18"/>
    </row>
    <row r="23" spans="1:14" ht="18.75" customHeight="1">
      <c r="A23" s="57" t="s">
        <v>38</v>
      </c>
      <c r="B23" s="58"/>
      <c r="C23" s="59"/>
      <c r="D23" s="12"/>
      <c r="E23" s="12"/>
      <c r="F23" s="12"/>
      <c r="J23" s="17"/>
      <c r="K23" s="18"/>
      <c r="L23" s="18"/>
      <c r="M23" s="18"/>
      <c r="N23" s="18"/>
    </row>
    <row r="24" spans="1:14" ht="24" customHeight="1">
      <c r="A24" s="8" t="s">
        <v>35</v>
      </c>
      <c r="B24" s="8" t="s">
        <v>36</v>
      </c>
      <c r="C24" s="8" t="s">
        <v>39</v>
      </c>
      <c r="D24" s="12"/>
      <c r="E24" s="12"/>
      <c r="F24" s="12"/>
      <c r="H24" s="2"/>
      <c r="J24" s="17"/>
      <c r="K24" s="18"/>
      <c r="L24" s="18"/>
      <c r="M24" s="12"/>
      <c r="N24" s="12"/>
    </row>
    <row r="25" spans="1:14">
      <c r="A25" s="16"/>
      <c r="B25" s="23">
        <v>1.2</v>
      </c>
      <c r="C25" s="6">
        <f>A25*B25</f>
        <v>0</v>
      </c>
      <c r="D25" s="12"/>
      <c r="E25" s="12"/>
      <c r="F25" s="12"/>
      <c r="H25" s="2"/>
      <c r="J25" s="17"/>
      <c r="K25" s="18"/>
      <c r="L25" s="18"/>
      <c r="M25" s="18"/>
      <c r="N25" s="18"/>
    </row>
    <row r="26" spans="1:14">
      <c r="A26" s="52"/>
      <c r="B26" s="53"/>
      <c r="C26" s="51"/>
      <c r="D26" s="12"/>
      <c r="E26" s="12"/>
      <c r="F26" s="12"/>
      <c r="H26" s="2"/>
      <c r="J26" s="17"/>
      <c r="K26" s="18"/>
      <c r="L26" s="18"/>
      <c r="M26" s="18"/>
      <c r="N26" s="18"/>
    </row>
    <row r="27" spans="1:14" ht="4.5" customHeight="1">
      <c r="A27" s="52"/>
      <c r="B27" s="53"/>
      <c r="C27" s="51"/>
      <c r="H27" s="60"/>
      <c r="I27" s="60"/>
      <c r="J27" s="60"/>
      <c r="K27" s="60"/>
      <c r="L27" s="60"/>
      <c r="M27" s="60"/>
      <c r="N27" s="60"/>
    </row>
    <row r="28" spans="1:14" hidden="1">
      <c r="A28" s="51"/>
      <c r="B28" s="51"/>
      <c r="C28" s="51"/>
      <c r="H28" s="21"/>
      <c r="I28" s="21"/>
      <c r="J28" s="21"/>
      <c r="K28" s="21"/>
      <c r="L28" s="21"/>
      <c r="M28" s="21"/>
      <c r="N28" s="21"/>
    </row>
    <row r="29" spans="1:14" hidden="1">
      <c r="A29" s="51"/>
      <c r="B29" s="51"/>
      <c r="C29" s="51"/>
      <c r="H29" s="60"/>
      <c r="I29" s="60"/>
      <c r="J29" s="60"/>
      <c r="K29" s="60"/>
      <c r="L29" s="60"/>
      <c r="M29" s="60"/>
      <c r="N29" s="60"/>
    </row>
    <row r="30" spans="1:14">
      <c r="A30" s="51"/>
      <c r="B30" s="51"/>
      <c r="C30" s="51"/>
      <c r="H30" s="21"/>
      <c r="I30" s="21"/>
      <c r="J30" s="21"/>
      <c r="K30" s="21"/>
      <c r="L30" s="21"/>
      <c r="M30" s="21"/>
      <c r="N30" s="21"/>
    </row>
    <row r="31" spans="1:14" ht="21.75" customHeight="1">
      <c r="A31" s="51"/>
      <c r="B31" s="51"/>
      <c r="C31" s="51"/>
      <c r="H31" s="22" t="s">
        <v>46</v>
      </c>
      <c r="I31" s="22"/>
      <c r="J31" s="22"/>
      <c r="K31" s="21"/>
      <c r="L31" s="21"/>
      <c r="M31" s="21"/>
      <c r="N31" s="21"/>
    </row>
    <row r="32" spans="1:14">
      <c r="A32" s="51"/>
      <c r="B32" s="51"/>
      <c r="C32" s="51"/>
      <c r="H32" s="21"/>
      <c r="I32" s="21"/>
      <c r="J32" s="21"/>
      <c r="K32" s="21"/>
      <c r="L32" s="21"/>
      <c r="M32" s="21"/>
      <c r="N32" s="21"/>
    </row>
    <row r="33" spans="1:14">
      <c r="A33" s="51"/>
      <c r="B33" s="51"/>
      <c r="C33" s="51"/>
      <c r="H33" s="21" t="s">
        <v>37</v>
      </c>
      <c r="I33" s="21"/>
      <c r="J33" s="21"/>
      <c r="K33" s="21"/>
      <c r="L33" s="21"/>
      <c r="M33" s="21"/>
      <c r="N33" s="21"/>
    </row>
    <row r="34" spans="1:14">
      <c r="A34" s="52"/>
      <c r="B34" s="53"/>
      <c r="C34" s="51"/>
    </row>
  </sheetData>
  <mergeCells count="18">
    <mergeCell ref="F17:G17"/>
    <mergeCell ref="H29:N29"/>
    <mergeCell ref="A2:L2"/>
    <mergeCell ref="A3:L3"/>
    <mergeCell ref="A23:C23"/>
    <mergeCell ref="H27:N27"/>
    <mergeCell ref="J18:K18"/>
    <mergeCell ref="F16:G16"/>
    <mergeCell ref="M6:N6"/>
    <mergeCell ref="J5:K5"/>
    <mergeCell ref="J6:K6"/>
    <mergeCell ref="A20:A22"/>
    <mergeCell ref="F9:G9"/>
    <mergeCell ref="F10:G10"/>
    <mergeCell ref="F11:G11"/>
    <mergeCell ref="F12:G12"/>
    <mergeCell ref="F13:G13"/>
    <mergeCell ref="F15:G15"/>
  </mergeCells>
  <pageMargins left="0.70866141732283472" right="0.70866141732283472" top="0" bottom="0" header="0.31496062992125984" footer="0.31496062992125984"/>
  <pageSetup paperSize="9" scale="6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Лист2</vt:lpstr>
      <vt:lpstr>Лист3</vt:lpstr>
      <vt:lpstr>Лист2!Область_печати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пк</cp:lastModifiedBy>
  <cp:lastPrinted>2024-12-12T12:57:26Z</cp:lastPrinted>
  <dcterms:created xsi:type="dcterms:W3CDTF">2023-03-13T09:54:48Z</dcterms:created>
  <dcterms:modified xsi:type="dcterms:W3CDTF">2024-12-19T15:16:05Z</dcterms:modified>
</cp:coreProperties>
</file>